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44" windowHeight="10200"/>
  </bookViews>
  <sheets>
    <sheet name="Лист1" sheetId="1" r:id="rId1"/>
  </sheets>
  <definedNames>
    <definedName name="_xlnm.Print_Titles" localSheetId="0">Лист1!$17:$19</definedName>
    <definedName name="_xlnm.Print_Area" localSheetId="0">Лист1!$A$1:$D$109</definedName>
  </definedNames>
  <calcPr calcId="144525"/>
</workbook>
</file>

<file path=xl/calcChain.xml><?xml version="1.0" encoding="utf-8"?>
<calcChain xmlns="http://schemas.openxmlformats.org/spreadsheetml/2006/main">
  <c r="D67" i="1" l="1"/>
  <c r="D22" i="1" l="1"/>
  <c r="D26" i="1"/>
  <c r="D29" i="1"/>
  <c r="D37" i="1"/>
  <c r="D41" i="1"/>
  <c r="D51" i="1"/>
  <c r="D57" i="1"/>
  <c r="D61" i="1"/>
  <c r="D81" i="1"/>
  <c r="D89" i="1"/>
  <c r="D105" i="1"/>
  <c r="D79" i="1" l="1"/>
  <c r="D77" i="1" s="1"/>
  <c r="D20" i="1"/>
  <c r="D109" i="1" s="1"/>
</calcChain>
</file>

<file path=xl/sharedStrings.xml><?xml version="1.0" encoding="utf-8"?>
<sst xmlns="http://schemas.openxmlformats.org/spreadsheetml/2006/main" count="109" uniqueCount="107">
  <si>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</si>
  <si>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</si>
  <si>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</si>
  <si>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</si>
  <si>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</si>
  <si>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</si>
  <si>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</si>
  <si>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</si>
  <si>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</si>
  <si>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</si>
  <si>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103 02000 01 0000 110</t>
  </si>
  <si>
    <t>НАЛОГИ НА СОВОКУПНЫЙ ДОХОД</t>
  </si>
  <si>
    <t>1 05 00000 00 0000 000</t>
  </si>
  <si>
    <t xml:space="preserve"> </t>
  </si>
  <si>
    <t>Налог, взимаемый в связи с применением патентной системы налогообложения</t>
  </si>
  <si>
    <t>1 05 04000 02 0000 110</t>
  </si>
  <si>
    <t>Единый сельскохозяйственный  налог</t>
  </si>
  <si>
    <t>1 05 03000 01 0000 110</t>
  </si>
  <si>
    <t>ГОСУДАРСТВЕННАЯ ПОШЛИНА</t>
  </si>
  <si>
    <t>1 08 00000 00 0000 000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</si>
  <si>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</si>
  <si>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</si>
  <si>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</si>
  <si>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</si>
  <si>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</si>
  <si>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</si>
  <si>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</si>
  <si>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</si>
  <si>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</si>
  <si>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</si>
  <si>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</si>
  <si>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БЕЗВОЗМЕЗДНЫЕ ПОСТУПЛЕНИЯ</t>
  </si>
  <si>
    <t>2 00 00000 00 0000  000</t>
  </si>
  <si>
    <t>Безвозмездные поступления от других бюджетов бюджетной системы Российской Федерации</t>
  </si>
  <si>
    <t>2 02 00000 00 0000 000</t>
  </si>
  <si>
    <t>ВСЕГО ДОХОДОВ</t>
  </si>
  <si>
    <t>Приложение № 3</t>
  </si>
  <si>
    <t>Республики Татарстан</t>
  </si>
  <si>
    <t xml:space="preserve">к решению Совета  Чистопольского </t>
  </si>
  <si>
    <t>муниципального района</t>
  </si>
  <si>
    <t>"О бюджете муниципального</t>
  </si>
  <si>
    <t>образования "Чистопольский</t>
  </si>
  <si>
    <t>муниципальный район"</t>
  </si>
  <si>
    <t xml:space="preserve">бюджета муниципального образования </t>
  </si>
  <si>
    <t xml:space="preserve">"Чистопольский муниципальный район"  Республики Татарстан </t>
  </si>
  <si>
    <t>Государственная пошлина по делам, рассматриваемым в судах общей юрисдикции, мировыми судьями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</si>
  <si>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</si>
  <si>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1 00 00000 00 0000 000</t>
  </si>
  <si>
    <t>Налог, взимаемый в связи с применением упрощенной системы налогообложения</t>
  </si>
  <si>
    <t>1 05 01000 00 0000 110</t>
  </si>
  <si>
    <t xml:space="preserve">1 08 03000 01 0000 110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</si>
  <si>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</si>
  <si>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</si>
  <si>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</si>
  <si>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1 11 05000 00 0000 120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</si>
  <si>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</si>
  <si>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1 11 09000 00 0000 120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</si>
  <si>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</si>
  <si>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</si>
  <si>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1 14 06000 00 0000 430</t>
  </si>
  <si>
    <t>Субсидии бюджетам муниципальных районов (межбюджетные субсидии)</t>
  </si>
  <si>
    <t>Субвенции бюджетам муниципальных районов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</si>
  <si>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</si>
  <si>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</si>
  <si>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Иные межбюджетные трансферты бюджетам муниципальных районов </t>
  </si>
  <si>
    <t>тыс. руб.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</si>
  <si>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</si>
  <si>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2 02 29999 05 0000 150</t>
  </si>
  <si>
    <t>2 02 30024 05 0000 150</t>
  </si>
  <si>
    <t>2 02 35118 05 0000 150</t>
  </si>
  <si>
    <t>2 02 35120 05 0000 150</t>
  </si>
  <si>
    <t>2 02 35930 05 0000 150</t>
  </si>
  <si>
    <t>2 02 20000 00 0000 150</t>
  </si>
  <si>
    <t xml:space="preserve">Доходы от продажи земельных участков, находящихся в государственной и муниципальной  собственности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</si>
  <si>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</si>
  <si>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202 40014 05 0000 150</t>
  </si>
  <si>
    <t>2 02 30027 05 0000 150</t>
  </si>
  <si>
    <t>Субвенции бюджетам муниципальных районов для осуществления органаними местного самоуправления государственных полномочий РТ по назначению и выплате ежемесячной денежной выплаты на содержание детей сирот и детей, оставшихся без попечения родителей, переданных под опеку (попечительство), в приемные семьи, и вознаграждения, причитающегося опекунам или попечителям, исполняющим свои обязанности</t>
  </si>
  <si>
    <t>2 02 25304 05 0000 150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</si>
  <si>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</si>
  <si>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2 02 35303 05 0000 150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</si>
  <si>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</si>
  <si>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и городских округов на софинансирование расходных обязательств, возникающих при выполнении органами местного самоуправления муниципальных образований полномочий по вопросам местного значения в сфере образования в части реализации мероприятий по организации бесплатного горячего питания обучающихся, получающих начальное общее образование в муниципальных общеобразовательных организациях</t>
  </si>
  <si>
    <t>1 01 02000 01 0000 110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</si>
  <si>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</si>
  <si>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</si>
  <si>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2 02 40000 00 0000 150</t>
  </si>
  <si>
    <t>2 02 30000 00 0000 150</t>
  </si>
  <si>
    <t>Прочие субсидии бюджетам муниципальных районов</t>
  </si>
  <si>
    <t>Объемы прогнозируемых доходов</t>
  </si>
  <si>
    <r>
      <t>Административные штрафы, установленные Кодексом</t>
    </r>
    <r>
      <rPr>
        <sz val="12"/>
        <color rgb="FF000000"/>
        <rFont val="Times New Roman"/>
        <family val="1"/>
        <charset val="204"/>
      </rPr>
      <t> Российской  Федерации об административных правонарушениях</t>
    </r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</si>
  <si>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</si>
  <si>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</si>
  <si>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</si>
  <si>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1 16 10000 00 0000 140</t>
  </si>
  <si>
    <t>1 16 07000 00 0000 140</t>
  </si>
  <si>
    <t>Налог на добычу полезных ископаемых</t>
  </si>
  <si>
    <t>1 07 01000 01 0000 110</t>
  </si>
  <si>
    <t>1 07 00000 00 0000 000</t>
  </si>
  <si>
    <t>НАЛОГИ, СБОРЫ И РЕГУЛЯРНЫЕ ПЛАТЕЖИ ЗА ПОЛЬЗОВАНИЕ ПРИРОДНЫМИ РЕСУРСАМИ</t>
  </si>
  <si>
    <t>Субсидии бюджетам муниципальных районов на обеспечение комплексного развития сельских территорий</t>
  </si>
  <si>
    <t>202 25576 05 0000 150</t>
  </si>
  <si>
    <t xml:space="preserve"> на 2026 год</t>
  </si>
  <si>
    <t xml:space="preserve">на 2026 год и плановый период </t>
  </si>
  <si>
    <t xml:space="preserve">                                                                                                                                                                                    2027 и 2028 годов"</t>
  </si>
  <si>
    <t xml:space="preserve">Платежи, уплачиваемые в целях возмещения вреда </t>
  </si>
  <si>
    <t>1 16 11000 01 0000 140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</si>
</sst>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1" fillId="0" borderId="0" xfId="0" applyFont="1" applyFill="1" applyAlignment="1">
      <alignment horizontal="justify" wrapText="1"/>
    </xf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justify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>
      <alignment wrapText="1" shrinkToFit="1"/>
    </xf>
    <xf numFmtId="4" fontId="1" fillId="0" borderId="0" xfId="0" applyNumberFormat="1" applyFont="1" applyFill="1"/>
    <xf numFmtId="0" fontId="1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2"/>
  <sheetViews>
    <sheetView tabSelected="1" view="pageBreakPreview" topLeftCell="A75" zoomScaleNormal="88" zoomScaleSheetLayoutView="100" workbookViewId="0">
      <selection activeCell="D60" sqref="D60"/>
    </sheetView>
  </sheetViews>
  <sheetFormatPr defaultColWidth="8.88671875" defaultRowHeight="15.6" x14ac:dyDescent="0.3"/>
  <cols>
    <col min="1" max="1" width="1" style="2" customWidth="1"/>
    <col min="2" max="2" width="57.21875" style="2" customWidth="1"/>
    <col min="3" max="3" width="24.44140625" style="2" customWidth="1"/>
    <col min="4" max="4" width="18.77734375" style="2" customWidth="1"/>
    <col min="5" max="16384" width="8.88671875" style="2"/>
  </cols>
  <sheetData>
    <row r="1" spans="2:4" x14ac:dyDescent="0.3">
      <c r="B1" s="35" t="s">
        <v>36</v>
      </c>
      <c r="C1" s="35"/>
      <c r="D1" s="35"/>
    </row>
    <row r="2" spans="2:4" x14ac:dyDescent="0.3">
      <c r="B2" s="36" t="s">
        <v>38</v>
      </c>
      <c r="C2" s="36"/>
      <c r="D2" s="36"/>
    </row>
    <row r="3" spans="2:4" x14ac:dyDescent="0.3">
      <c r="B3" s="36" t="s">
        <v>39</v>
      </c>
      <c r="C3" s="36"/>
      <c r="D3" s="36"/>
    </row>
    <row r="4" spans="2:4" x14ac:dyDescent="0.3">
      <c r="B4" s="36" t="s">
        <v>40</v>
      </c>
      <c r="C4" s="36"/>
      <c r="D4" s="36"/>
    </row>
    <row r="5" spans="2:4" x14ac:dyDescent="0.3">
      <c r="B5" s="36" t="s">
        <v>41</v>
      </c>
      <c r="C5" s="36"/>
      <c r="D5" s="36"/>
    </row>
    <row r="6" spans="2:4" x14ac:dyDescent="0.3">
      <c r="B6" s="36" t="s">
        <v>42</v>
      </c>
      <c r="C6" s="36"/>
      <c r="D6" s="36"/>
    </row>
    <row r="7" spans="2:4" x14ac:dyDescent="0.3">
      <c r="B7" s="3"/>
      <c r="C7" s="3"/>
      <c r="D7" s="23" t="s">
        <v>37</v>
      </c>
    </row>
    <row r="8" spans="2:4" x14ac:dyDescent="0.3">
      <c r="B8" s="37" t="s">
        <v>103</v>
      </c>
      <c r="C8" s="37"/>
      <c r="D8" s="37"/>
    </row>
    <row r="9" spans="2:4" x14ac:dyDescent="0.3">
      <c r="B9" s="37" t="s">
        <v>104</v>
      </c>
      <c r="C9" s="37"/>
      <c r="D9" s="37"/>
    </row>
    <row r="10" spans="2:4" x14ac:dyDescent="0.3">
      <c r="B10" s="38"/>
      <c r="C10" s="38"/>
      <c r="D10" s="38"/>
    </row>
    <row r="11" spans="2:4" x14ac:dyDescent="0.3">
      <c r="B11" s="3"/>
      <c r="C11" s="4"/>
      <c r="D11" s="4"/>
    </row>
    <row r="12" spans="2:4" x14ac:dyDescent="0.3">
      <c r="B12" s="39" t="s">
        <v>89</v>
      </c>
      <c r="C12" s="39"/>
      <c r="D12" s="39"/>
    </row>
    <row r="13" spans="2:4" x14ac:dyDescent="0.3">
      <c r="B13" s="39" t="s">
        <v>43</v>
      </c>
      <c r="C13" s="39"/>
      <c r="D13" s="39"/>
    </row>
    <row r="14" spans="2:4" x14ac:dyDescent="0.3">
      <c r="B14" s="39" t="s">
        <v>44</v>
      </c>
      <c r="C14" s="39"/>
      <c r="D14" s="39"/>
    </row>
    <row r="15" spans="2:4" x14ac:dyDescent="0.3">
      <c r="B15" s="39" t="s">
        <v>102</v>
      </c>
      <c r="C15" s="39"/>
      <c r="D15" s="39"/>
    </row>
    <row r="17" spans="2:4" ht="16.2" thickBot="1" x14ac:dyDescent="0.35">
      <c r="D17" s="4" t="s">
        <v>65</v>
      </c>
    </row>
    <row r="18" spans="2:4" x14ac:dyDescent="0.3">
      <c r="B18" s="41" t="s">
        <v>0</v>
      </c>
      <c r="C18" s="41" t="s">
        <v>1</v>
      </c>
      <c r="D18" s="43" t="s">
        <v>2</v>
      </c>
    </row>
    <row r="19" spans="2:4" ht="16.2" thickBot="1" x14ac:dyDescent="0.35">
      <c r="B19" s="42"/>
      <c r="C19" s="42"/>
      <c r="D19" s="44"/>
    </row>
    <row r="20" spans="2:4" ht="22.8" customHeight="1" x14ac:dyDescent="0.3">
      <c r="B20" s="6" t="s">
        <v>3</v>
      </c>
      <c r="C20" s="7" t="s">
        <v>47</v>
      </c>
      <c r="D20" s="10">
        <f>SUM(D22+D26+D29++D37+D41+D51+D57+D61+D67)</f>
        <v>1239858.8999999999</v>
      </c>
    </row>
    <row r="21" spans="2:4" x14ac:dyDescent="0.3">
      <c r="B21" s="6"/>
      <c r="C21" s="7"/>
      <c r="D21" s="10"/>
    </row>
    <row r="22" spans="2:4" x14ac:dyDescent="0.3">
      <c r="B22" s="6" t="s">
        <v>4</v>
      </c>
      <c r="C22" s="7" t="s">
        <v>5</v>
      </c>
      <c r="D22" s="10">
        <f>SUM(D24)</f>
        <v>1048681.8</v>
      </c>
    </row>
    <row r="23" spans="2:4" x14ac:dyDescent="0.3">
      <c r="B23" s="6"/>
      <c r="C23" s="7"/>
      <c r="D23" s="9"/>
    </row>
    <row r="24" spans="2:4" x14ac:dyDescent="0.3">
      <c r="B24" s="1" t="s">
        <v>6</v>
      </c>
      <c r="C24" s="8" t="s">
        <v>83</v>
      </c>
      <c r="D24" s="9">
        <v>1048681.8</v>
      </c>
    </row>
    <row r="25" spans="2:4" x14ac:dyDescent="0.3">
      <c r="B25" s="1"/>
      <c r="C25" s="8"/>
      <c r="D25" s="9"/>
    </row>
    <row r="26" spans="2:4" ht="46.8" x14ac:dyDescent="0.3">
      <c r="B26" s="6" t="s">
        <v>7</v>
      </c>
      <c r="C26" s="7" t="s">
        <v>8</v>
      </c>
      <c r="D26" s="7">
        <f>SUM(D27)</f>
        <v>33804.699999999997</v>
      </c>
    </row>
    <row r="27" spans="2:4" ht="36.6" customHeight="1" x14ac:dyDescent="0.3">
      <c r="B27" s="1" t="s">
        <v>9</v>
      </c>
      <c r="C27" s="8" t="s">
        <v>10</v>
      </c>
      <c r="D27" s="27">
        <v>33804.699999999997</v>
      </c>
    </row>
    <row r="28" spans="2:4" x14ac:dyDescent="0.3">
      <c r="B28" s="1"/>
      <c r="C28" s="8"/>
      <c r="D28" s="27"/>
    </row>
    <row r="29" spans="2:4" x14ac:dyDescent="0.3">
      <c r="B29" s="6" t="s">
        <v>11</v>
      </c>
      <c r="C29" s="7" t="s">
        <v>12</v>
      </c>
      <c r="D29" s="10">
        <f>SUM(D31+D33+D35)</f>
        <v>106033</v>
      </c>
    </row>
    <row r="30" spans="2:4" x14ac:dyDescent="0.3">
      <c r="B30" s="1"/>
      <c r="C30" s="5" t="s">
        <v>13</v>
      </c>
      <c r="D30" s="9"/>
    </row>
    <row r="31" spans="2:4" ht="31.2" x14ac:dyDescent="0.3">
      <c r="B31" s="1" t="s">
        <v>48</v>
      </c>
      <c r="C31" s="8" t="s">
        <v>49</v>
      </c>
      <c r="D31" s="9">
        <v>86000</v>
      </c>
    </row>
    <row r="32" spans="2:4" x14ac:dyDescent="0.3">
      <c r="B32" s="1"/>
      <c r="C32" s="8"/>
      <c r="D32" s="9"/>
    </row>
    <row r="33" spans="2:4" x14ac:dyDescent="0.3">
      <c r="B33" s="1" t="s">
        <v>16</v>
      </c>
      <c r="C33" s="8" t="s">
        <v>17</v>
      </c>
      <c r="D33" s="9">
        <v>1933</v>
      </c>
    </row>
    <row r="34" spans="2:4" x14ac:dyDescent="0.3">
      <c r="B34" s="1"/>
      <c r="C34" s="8"/>
      <c r="D34" s="9"/>
    </row>
    <row r="35" spans="2:4" ht="31.2" x14ac:dyDescent="0.3">
      <c r="B35" s="1" t="s">
        <v>14</v>
      </c>
      <c r="C35" s="8" t="s">
        <v>15</v>
      </c>
      <c r="D35" s="9">
        <v>18100</v>
      </c>
    </row>
    <row r="36" spans="2:4" x14ac:dyDescent="0.3">
      <c r="B36" s="1"/>
      <c r="C36" s="8"/>
      <c r="D36" s="9"/>
    </row>
    <row r="37" spans="2:4" ht="31.2" x14ac:dyDescent="0.3">
      <c r="B37" s="6" t="s">
        <v>99</v>
      </c>
      <c r="C37" s="7" t="s">
        <v>98</v>
      </c>
      <c r="D37" s="10">
        <f>SUM(D39)</f>
        <v>215</v>
      </c>
    </row>
    <row r="38" spans="2:4" x14ac:dyDescent="0.3">
      <c r="B38" s="1"/>
      <c r="C38" s="22"/>
      <c r="D38" s="9"/>
    </row>
    <row r="39" spans="2:4" x14ac:dyDescent="0.3">
      <c r="B39" s="1" t="s">
        <v>96</v>
      </c>
      <c r="C39" s="8" t="s">
        <v>97</v>
      </c>
      <c r="D39" s="9">
        <v>215</v>
      </c>
    </row>
    <row r="40" spans="2:4" x14ac:dyDescent="0.3">
      <c r="B40" s="1"/>
      <c r="C40" s="22"/>
      <c r="D40" s="9"/>
    </row>
    <row r="41" spans="2:4" ht="31.8" customHeight="1" x14ac:dyDescent="0.3">
      <c r="B41" s="6" t="s">
        <v>18</v>
      </c>
      <c r="C41" s="7" t="s">
        <v>19</v>
      </c>
      <c r="D41" s="10">
        <f>D47</f>
        <v>27688</v>
      </c>
    </row>
    <row r="42" spans="2:4" ht="14.25" hidden="1" customHeight="1" x14ac:dyDescent="0.3">
      <c r="B42" s="1"/>
      <c r="C42" s="40" t="s">
        <v>50</v>
      </c>
      <c r="D42" s="9"/>
    </row>
    <row r="43" spans="2:4" ht="409.6" hidden="1" customHeight="1" x14ac:dyDescent="0.3">
      <c r="B43" s="1" t="s">
        <v>45</v>
      </c>
      <c r="C43" s="40"/>
      <c r="D43" s="9"/>
    </row>
    <row r="44" spans="2:4" ht="14.25" hidden="1" customHeight="1" x14ac:dyDescent="0.3">
      <c r="B44" s="1"/>
      <c r="C44" s="8"/>
      <c r="D44" s="9"/>
    </row>
    <row r="45" spans="2:4" ht="14.25" hidden="1" customHeight="1" x14ac:dyDescent="0.3">
      <c r="B45" s="1" t="s">
        <v>51</v>
      </c>
      <c r="C45" s="8" t="s">
        <v>20</v>
      </c>
      <c r="D45" s="9"/>
    </row>
    <row r="46" spans="2:4" x14ac:dyDescent="0.3">
      <c r="B46" s="1"/>
      <c r="C46" s="8"/>
      <c r="D46" s="9"/>
    </row>
    <row r="47" spans="2:4" ht="31.2" x14ac:dyDescent="0.3">
      <c r="B47" s="1" t="s">
        <v>84</v>
      </c>
      <c r="C47" s="17" t="s">
        <v>85</v>
      </c>
      <c r="D47" s="9">
        <v>27688</v>
      </c>
    </row>
    <row r="48" spans="2:4" x14ac:dyDescent="0.3">
      <c r="B48" s="1"/>
      <c r="C48" s="8"/>
      <c r="D48" s="9"/>
    </row>
    <row r="49" spans="2:4" ht="14.25" hidden="1" customHeight="1" x14ac:dyDescent="0.3">
      <c r="B49" s="1" t="s">
        <v>52</v>
      </c>
      <c r="C49" s="8" t="s">
        <v>53</v>
      </c>
      <c r="D49" s="9"/>
    </row>
    <row r="50" spans="2:4" ht="14.25" hidden="1" customHeight="1" x14ac:dyDescent="0.3">
      <c r="B50" s="1"/>
      <c r="C50" s="8"/>
      <c r="D50" s="9"/>
    </row>
    <row r="51" spans="2:4" ht="46.8" x14ac:dyDescent="0.3">
      <c r="B51" s="6" t="s">
        <v>21</v>
      </c>
      <c r="C51" s="7" t="s">
        <v>22</v>
      </c>
      <c r="D51" s="10">
        <f>SUM(D53+D55)</f>
        <v>13315.4</v>
      </c>
    </row>
    <row r="52" spans="2:4" x14ac:dyDescent="0.3">
      <c r="B52" s="1"/>
      <c r="C52" s="5"/>
      <c r="D52" s="9"/>
    </row>
    <row r="53" spans="2:4" ht="93.6" x14ac:dyDescent="0.3">
      <c r="B53" s="1" t="s">
        <v>81</v>
      </c>
      <c r="C53" s="8" t="s">
        <v>54</v>
      </c>
      <c r="D53" s="9">
        <v>12086.8</v>
      </c>
    </row>
    <row r="54" spans="2:4" x14ac:dyDescent="0.3">
      <c r="B54" s="1"/>
      <c r="C54" s="8"/>
      <c r="D54" s="9"/>
    </row>
    <row r="55" spans="2:4" ht="93.6" x14ac:dyDescent="0.3">
      <c r="B55" s="1" t="s">
        <v>55</v>
      </c>
      <c r="C55" s="8" t="s">
        <v>56</v>
      </c>
      <c r="D55" s="9">
        <v>1228.5999999999999</v>
      </c>
    </row>
    <row r="56" spans="2:4" x14ac:dyDescent="0.3">
      <c r="B56" s="1"/>
      <c r="C56" s="8"/>
      <c r="D56" s="9"/>
    </row>
    <row r="57" spans="2:4" ht="31.2" x14ac:dyDescent="0.3">
      <c r="B57" s="6" t="s">
        <v>23</v>
      </c>
      <c r="C57" s="7" t="s">
        <v>24</v>
      </c>
      <c r="D57" s="10">
        <f>SUM(D59)</f>
        <v>1960</v>
      </c>
    </row>
    <row r="58" spans="2:4" x14ac:dyDescent="0.3">
      <c r="B58" s="6"/>
      <c r="C58" s="7"/>
      <c r="D58" s="10"/>
    </row>
    <row r="59" spans="2:4" x14ac:dyDescent="0.3">
      <c r="B59" s="1" t="s">
        <v>25</v>
      </c>
      <c r="C59" s="8" t="s">
        <v>26</v>
      </c>
      <c r="D59" s="9">
        <v>1960</v>
      </c>
    </row>
    <row r="60" spans="2:4" ht="10.199999999999999" customHeight="1" x14ac:dyDescent="0.3">
      <c r="B60" s="1"/>
      <c r="C60" s="8"/>
      <c r="D60" s="9"/>
    </row>
    <row r="61" spans="2:4" ht="31.2" x14ac:dyDescent="0.3">
      <c r="B61" s="6" t="s">
        <v>27</v>
      </c>
      <c r="C61" s="7" t="s">
        <v>28</v>
      </c>
      <c r="D61" s="10">
        <f>SUM(D63+D65)</f>
        <v>6950</v>
      </c>
    </row>
    <row r="62" spans="2:4" x14ac:dyDescent="0.3">
      <c r="B62" s="1"/>
      <c r="C62" s="8"/>
      <c r="D62" s="9"/>
    </row>
    <row r="63" spans="2:4" ht="93.6" x14ac:dyDescent="0.3">
      <c r="B63" s="1" t="s">
        <v>57</v>
      </c>
      <c r="C63" s="19" t="s">
        <v>58</v>
      </c>
      <c r="D63" s="9">
        <v>1250</v>
      </c>
    </row>
    <row r="64" spans="2:4" x14ac:dyDescent="0.3">
      <c r="B64" s="1"/>
      <c r="C64" s="19"/>
      <c r="D64" s="9"/>
    </row>
    <row r="65" spans="2:4" ht="31.2" x14ac:dyDescent="0.3">
      <c r="B65" s="1" t="s">
        <v>73</v>
      </c>
      <c r="C65" s="19" t="s">
        <v>59</v>
      </c>
      <c r="D65" s="9">
        <v>5700</v>
      </c>
    </row>
    <row r="66" spans="2:4" x14ac:dyDescent="0.3">
      <c r="B66" s="1"/>
      <c r="C66" s="19"/>
      <c r="D66" s="9"/>
    </row>
    <row r="67" spans="2:4" x14ac:dyDescent="0.3">
      <c r="B67" s="6" t="s">
        <v>29</v>
      </c>
      <c r="C67" s="7" t="s">
        <v>30</v>
      </c>
      <c r="D67" s="10">
        <f>D69+D71+D73+D75</f>
        <v>1211</v>
      </c>
    </row>
    <row r="68" spans="2:4" x14ac:dyDescent="0.3">
      <c r="B68" s="6"/>
      <c r="C68" s="7"/>
      <c r="D68" s="10"/>
    </row>
    <row r="69" spans="2:4" ht="46.8" x14ac:dyDescent="0.3">
      <c r="B69" s="1" t="s">
        <v>90</v>
      </c>
      <c r="C69" s="20" t="s">
        <v>91</v>
      </c>
      <c r="D69" s="9">
        <v>241</v>
      </c>
    </row>
    <row r="70" spans="2:4" ht="12.6" customHeight="1" x14ac:dyDescent="0.3">
      <c r="B70" s="1"/>
      <c r="C70" s="15"/>
      <c r="D70" s="9"/>
    </row>
    <row r="71" spans="2:4" ht="129.6" customHeight="1" x14ac:dyDescent="0.3">
      <c r="B71" s="1" t="s">
        <v>92</v>
      </c>
      <c r="C71" s="20" t="s">
        <v>95</v>
      </c>
      <c r="D71" s="9">
        <v>320</v>
      </c>
    </row>
    <row r="72" spans="2:4" ht="12" customHeight="1" x14ac:dyDescent="0.3">
      <c r="B72" s="1"/>
      <c r="C72" s="8"/>
      <c r="D72" s="9"/>
    </row>
    <row r="73" spans="2:4" ht="29.4" customHeight="1" x14ac:dyDescent="0.3">
      <c r="B73" s="1" t="s">
        <v>93</v>
      </c>
      <c r="C73" s="20" t="s">
        <v>94</v>
      </c>
      <c r="D73" s="9">
        <v>390</v>
      </c>
    </row>
    <row r="74" spans="2:4" ht="29.4" customHeight="1" x14ac:dyDescent="0.3">
      <c r="B74" s="1"/>
      <c r="C74" s="34"/>
      <c r="D74" s="9"/>
    </row>
    <row r="75" spans="2:4" ht="29.4" customHeight="1" x14ac:dyDescent="0.3">
      <c r="B75" s="1" t="s">
        <v>105</v>
      </c>
      <c r="C75" s="34" t="s">
        <v>106</v>
      </c>
      <c r="D75" s="9">
        <v>260</v>
      </c>
    </row>
    <row r="76" spans="2:4" ht="29.4" customHeight="1" x14ac:dyDescent="0.3">
      <c r="B76" s="1"/>
      <c r="C76" s="34"/>
      <c r="D76" s="9"/>
    </row>
    <row r="77" spans="2:4" x14ac:dyDescent="0.3">
      <c r="B77" s="6" t="s">
        <v>31</v>
      </c>
      <c r="C77" s="7" t="s">
        <v>32</v>
      </c>
      <c r="D77" s="9">
        <f>D79</f>
        <v>1711277.43</v>
      </c>
    </row>
    <row r="78" spans="2:4" x14ac:dyDescent="0.3">
      <c r="B78" s="5"/>
      <c r="C78" s="28"/>
      <c r="D78" s="9"/>
    </row>
    <row r="79" spans="2:4" ht="31.2" x14ac:dyDescent="0.3">
      <c r="B79" s="1" t="s">
        <v>33</v>
      </c>
      <c r="C79" s="28" t="s">
        <v>34</v>
      </c>
      <c r="D79" s="9">
        <f>D81+D89+D105</f>
        <v>1711277.43</v>
      </c>
    </row>
    <row r="80" spans="2:4" x14ac:dyDescent="0.3">
      <c r="B80" s="1"/>
      <c r="C80" s="28"/>
      <c r="D80" s="9"/>
    </row>
    <row r="81" spans="2:5" ht="31.2" x14ac:dyDescent="0.3">
      <c r="B81" s="1" t="s">
        <v>60</v>
      </c>
      <c r="C81" s="28" t="s">
        <v>72</v>
      </c>
      <c r="D81" s="9">
        <f>D83+D87+D85</f>
        <v>773698.9</v>
      </c>
      <c r="E81" s="14"/>
    </row>
    <row r="82" spans="2:5" x14ac:dyDescent="0.3">
      <c r="B82" s="1"/>
      <c r="C82" s="28"/>
      <c r="D82" s="9"/>
    </row>
    <row r="83" spans="2:5" ht="140.4" hidden="1" x14ac:dyDescent="0.3">
      <c r="B83" s="16" t="s">
        <v>82</v>
      </c>
      <c r="C83" s="28" t="s">
        <v>78</v>
      </c>
      <c r="D83" s="29">
        <v>0</v>
      </c>
    </row>
    <row r="84" spans="2:5" hidden="1" x14ac:dyDescent="0.3">
      <c r="B84" s="16"/>
      <c r="C84" s="28"/>
      <c r="D84" s="29"/>
    </row>
    <row r="85" spans="2:5" ht="46.8" hidden="1" x14ac:dyDescent="0.3">
      <c r="B85" s="26" t="s">
        <v>100</v>
      </c>
      <c r="C85" s="28" t="s">
        <v>101</v>
      </c>
      <c r="D85" s="29">
        <v>0</v>
      </c>
    </row>
    <row r="86" spans="2:5" hidden="1" x14ac:dyDescent="0.3">
      <c r="B86" s="16"/>
      <c r="C86" s="28"/>
      <c r="D86" s="9"/>
    </row>
    <row r="87" spans="2:5" x14ac:dyDescent="0.3">
      <c r="B87" s="21" t="s">
        <v>88</v>
      </c>
      <c r="C87" s="28" t="s">
        <v>67</v>
      </c>
      <c r="D87" s="9">
        <v>773698.9</v>
      </c>
    </row>
    <row r="88" spans="2:5" x14ac:dyDescent="0.3">
      <c r="B88" s="1"/>
      <c r="C88" s="28"/>
      <c r="D88" s="9"/>
    </row>
    <row r="89" spans="2:5" x14ac:dyDescent="0.3">
      <c r="B89" s="1" t="s">
        <v>61</v>
      </c>
      <c r="C89" s="28" t="s">
        <v>87</v>
      </c>
      <c r="D89" s="9">
        <f>D103+D97+D91+D99+D95+D93+D101</f>
        <v>844876.33</v>
      </c>
    </row>
    <row r="90" spans="2:5" x14ac:dyDescent="0.3">
      <c r="B90" s="1"/>
      <c r="C90" s="28"/>
      <c r="D90" s="9"/>
    </row>
    <row r="91" spans="2:5" ht="46.8" x14ac:dyDescent="0.3">
      <c r="B91" s="1" t="s">
        <v>63</v>
      </c>
      <c r="C91" s="28" t="s">
        <v>68</v>
      </c>
      <c r="D91" s="9">
        <v>823183.83</v>
      </c>
    </row>
    <row r="92" spans="2:5" x14ac:dyDescent="0.3">
      <c r="B92" s="11"/>
      <c r="C92" s="30"/>
      <c r="D92" s="31"/>
    </row>
    <row r="93" spans="2:5" ht="140.4" x14ac:dyDescent="0.3">
      <c r="B93" s="11" t="s">
        <v>77</v>
      </c>
      <c r="C93" s="28" t="s">
        <v>76</v>
      </c>
      <c r="D93" s="29">
        <v>21692.5</v>
      </c>
    </row>
    <row r="94" spans="2:5" x14ac:dyDescent="0.3">
      <c r="B94" s="11"/>
      <c r="C94" s="28"/>
      <c r="D94" s="31"/>
    </row>
    <row r="95" spans="2:5" ht="171.6" hidden="1" x14ac:dyDescent="0.3">
      <c r="B95" s="11" t="s">
        <v>79</v>
      </c>
      <c r="C95" s="28" t="s">
        <v>80</v>
      </c>
      <c r="D95" s="29">
        <v>0</v>
      </c>
    </row>
    <row r="96" spans="2:5" hidden="1" x14ac:dyDescent="0.3">
      <c r="B96" s="11"/>
      <c r="C96" s="30"/>
      <c r="D96" s="31"/>
    </row>
    <row r="97" spans="2:4" ht="46.8" hidden="1" x14ac:dyDescent="0.3">
      <c r="B97" s="11" t="s">
        <v>46</v>
      </c>
      <c r="C97" s="32" t="s">
        <v>69</v>
      </c>
      <c r="D97" s="29">
        <v>0</v>
      </c>
    </row>
    <row r="98" spans="2:4" hidden="1" x14ac:dyDescent="0.3">
      <c r="B98" s="11"/>
      <c r="C98" s="32"/>
      <c r="D98" s="31"/>
    </row>
    <row r="99" spans="2:4" ht="78" hidden="1" x14ac:dyDescent="0.3">
      <c r="B99" s="12" t="s">
        <v>66</v>
      </c>
      <c r="C99" s="32" t="s">
        <v>70</v>
      </c>
      <c r="D99" s="29">
        <v>0</v>
      </c>
    </row>
    <row r="100" spans="2:4" hidden="1" x14ac:dyDescent="0.3">
      <c r="B100" s="12"/>
      <c r="C100" s="32"/>
      <c r="D100" s="29"/>
    </row>
    <row r="101" spans="2:4" s="24" customFormat="1" ht="46.8" hidden="1" x14ac:dyDescent="0.3">
      <c r="B101" s="25" t="s">
        <v>62</v>
      </c>
      <c r="C101" s="32" t="s">
        <v>71</v>
      </c>
      <c r="D101" s="33">
        <v>0</v>
      </c>
    </row>
    <row r="102" spans="2:4" x14ac:dyDescent="0.3">
      <c r="B102" s="11"/>
      <c r="C102" s="32"/>
      <c r="D102" s="31"/>
    </row>
    <row r="103" spans="2:4" ht="46.8" hidden="1" x14ac:dyDescent="0.3">
      <c r="B103" s="11" t="s">
        <v>62</v>
      </c>
      <c r="C103" s="32" t="s">
        <v>71</v>
      </c>
      <c r="D103" s="31"/>
    </row>
    <row r="104" spans="2:4" hidden="1" x14ac:dyDescent="0.3">
      <c r="B104" s="1"/>
      <c r="C104" s="28"/>
      <c r="D104" s="9"/>
    </row>
    <row r="105" spans="2:4" ht="31.2" x14ac:dyDescent="0.3">
      <c r="B105" s="1" t="s">
        <v>64</v>
      </c>
      <c r="C105" s="28" t="s">
        <v>86</v>
      </c>
      <c r="D105" s="9">
        <f>D107</f>
        <v>92702.2</v>
      </c>
    </row>
    <row r="106" spans="2:4" x14ac:dyDescent="0.3">
      <c r="B106" s="1"/>
      <c r="C106" s="28"/>
      <c r="D106" s="9"/>
    </row>
    <row r="107" spans="2:4" ht="78" x14ac:dyDescent="0.3">
      <c r="B107" s="13" t="s">
        <v>74</v>
      </c>
      <c r="C107" s="13" t="s">
        <v>75</v>
      </c>
      <c r="D107" s="9">
        <v>92702.2</v>
      </c>
    </row>
    <row r="108" spans="2:4" x14ac:dyDescent="0.3">
      <c r="B108" s="1"/>
      <c r="C108" s="5"/>
      <c r="D108" s="9"/>
    </row>
    <row r="109" spans="2:4" x14ac:dyDescent="0.3">
      <c r="B109" s="6" t="s">
        <v>35</v>
      </c>
      <c r="C109" s="28"/>
      <c r="D109" s="10">
        <f>D20+D77</f>
        <v>2951136.33</v>
      </c>
    </row>
    <row r="110" spans="2:4" x14ac:dyDescent="0.3">
      <c r="D110" s="18"/>
    </row>
    <row r="112" spans="2:4" x14ac:dyDescent="0.3">
      <c r="D112" s="14"/>
    </row>
  </sheetData>
  <sortState ref="B121:D133">
    <sortCondition ref="C121:C133"/>
  </sortState>
  <mergeCells count="17">
    <mergeCell ref="C42:C43"/>
    <mergeCell ref="B13:D13"/>
    <mergeCell ref="B14:D14"/>
    <mergeCell ref="B15:D15"/>
    <mergeCell ref="B18:B19"/>
    <mergeCell ref="C18:C19"/>
    <mergeCell ref="D18:D19"/>
    <mergeCell ref="B6:D6"/>
    <mergeCell ref="B8:D8"/>
    <mergeCell ref="B9:D9"/>
    <mergeCell ref="B10:D10"/>
    <mergeCell ref="B12:D12"/>
    <mergeCell ref="B1:D1"/>
    <mergeCell ref="B2:D2"/>
    <mergeCell ref="B3:D3"/>
    <mergeCell ref="B4:D4"/>
    <mergeCell ref="B5:D5"/>
  </mergeCells>
  <pageMargins left="0.59055118110236227" right="0.39370078740157483" top="0.39370078740157483" bottom="0.3937007874015748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raifo9</cp:lastModifiedBy>
  <cp:lastPrinted>2025-11-13T07:59:40Z</cp:lastPrinted>
  <dcterms:created xsi:type="dcterms:W3CDTF">2014-10-29T05:59:09Z</dcterms:created>
  <dcterms:modified xsi:type="dcterms:W3CDTF">2025-11-13T11:13:52Z</dcterms:modified>
</cp:coreProperties>
</file>